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K-Realizácia\MAS Malohont\Výzvy IROP_vyhlasenie a zmeny\IK5.1.2_C2 Terénne a ambulantné služby4\C2_Malohont\Prilohy k ŽoNFP_Vyzva IROP-CLLD-AMZ8-512-004\"/>
    </mc:Choice>
  </mc:AlternateContent>
  <bookViews>
    <workbookView xWindow="0" yWindow="0" windowWidth="20490" windowHeight="765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29" l="1"/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J13" i="29" l="1"/>
  <c r="F25" i="29"/>
  <c r="G19" i="29"/>
  <c r="L13" i="29" l="1"/>
  <c r="I19" i="29"/>
  <c r="I25" i="29" s="1"/>
  <c r="G25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<sst xmlns="http://schemas.openxmlformats.org/spreadsheetml/2006/main" count="120" uniqueCount="107">
  <si>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</si>
  <si>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</si>
  <si>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</si>
  <si>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</si>
  <si>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</si>
  <si>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</si>
  <si>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</si>
  <si>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</si>
  <si>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</si>
  <si>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</si>
  <si>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</si>
  <si>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</si>
  <si>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</si>
  <si>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</si>
  <si>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</si>
  <si>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</si>
  <si>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</si>
  <si>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</si>
  <si>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</si>
  <si>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</si>
  <si>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</si>
  <si>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</si>
  <si>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</si>
  <si>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</si>
  <si>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</si>
  <si>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</si>
  <si>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</si>
  <si>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</si>
  <si>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</si>
  <si>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</si>
  <si>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</si>
  <si>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</si>
  <si>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</si>
  <si>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</si>
  <si>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</si>
  <si>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</si>
  <si>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</si>
  <si>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</si>
  <si>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</si>
  <si>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</si>
  <si>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</si>
  <si>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</si>
  <si>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</si>
  <si>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</si>
  <si>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</si>
  <si>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</si>
  <si>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</si>
  <si>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</si>
  <si>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</si>
  <si>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</si>
  <si>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</si>
  <si>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</si>
  <si>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</si>
  <si>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</si>
  <si>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</si>
  <si>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</si>
  <si>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</si>
  <si>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</si>
  <si>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</si>
  <si>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</si>
  <si>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</si>
  <si>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</si>
  <si>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</si>
  <si>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</si>
  <si>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</si>
  <si>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</si>
  <si>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</si>
  <si>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</si>
  <si>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</si>
  <si>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</si>
  <si>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</si>
  <si>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</si>
  <si>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</si>
  <si>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</si>
  <si>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</si>
  <si>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</si>
  <si>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</si>
  <si>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</si>
  <si>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</si>
  <si>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</si>
  <si>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</si>
  <si>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</si>
  <si>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</si>
  <si>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</si>
  <si>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</si>
  <si>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</si>
  <si>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</si>
  <si>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</si>
  <si>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</si>
  <si>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</si>
  <si>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</si>
  <si>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</si>
  <si>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</si>
  <si>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</si>
  <si>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</si>
  <si>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</si>
  <si>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</si>
  <si>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</si>
  <si>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</si>
  <si>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</si>
  <si>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</si>
  <si>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</si>
  <si>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</si>
  <si>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</si>
  <si>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t>Miera príspevku z celkových oprávnených výdavkov (%)</t>
  </si>
  <si>
    <t>Spolufinancovanie z vlastných zdrojov  (%)</t>
  </si>
  <si>
    <t>Hlavná aktivita: C2  Terénne a ambulantné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</si>
</sst>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537882</xdr:colOff>
      <xdr:row>2</xdr:row>
      <xdr:rowOff>67235</xdr:rowOff>
    </xdr:from>
    <xdr:to>
      <xdr:col>9</xdr:col>
      <xdr:colOff>1336750</xdr:colOff>
      <xdr:row>5</xdr:row>
      <xdr:rowOff>184897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970" y="448235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907677</xdr:colOff>
      <xdr:row>2</xdr:row>
      <xdr:rowOff>100853</xdr:rowOff>
    </xdr:from>
    <xdr:to>
      <xdr:col>1</xdr:col>
      <xdr:colOff>236818</xdr:colOff>
      <xdr:row>4</xdr:row>
      <xdr:rowOff>11131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7" y="481853"/>
          <a:ext cx="1301376" cy="302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7"/>
  <sheetViews>
    <sheetView tabSelected="1" view="pageBreakPreview" topLeftCell="A10" zoomScale="85" zoomScaleNormal="55" zoomScaleSheetLayoutView="85" zoomScalePageLayoutView="80" workbookViewId="0">
      <selection activeCell="D19" sqref="D19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97" t="s">
        <v>103</v>
      </c>
      <c r="L1" s="97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8" t="s">
        <v>24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9"/>
      <c r="N8" s="9"/>
      <c r="O8" t="s">
        <v>102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88" t="s">
        <v>26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25</v>
      </c>
      <c r="B11" s="88" t="s">
        <v>27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 x14ac:dyDescent="0.3">
      <c r="A12" s="52" t="s">
        <v>61</v>
      </c>
      <c r="B12" s="88" t="s">
        <v>33</v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8" t="s">
        <v>104</v>
      </c>
      <c r="B13" s="63">
        <v>0.95</v>
      </c>
      <c r="C13" s="62" t="s">
        <v>105</v>
      </c>
      <c r="D13" s="63">
        <v>0.05</v>
      </c>
      <c r="E13" s="53" t="s">
        <v>66</v>
      </c>
      <c r="F13" s="64" t="s">
        <v>16</v>
      </c>
      <c r="G13" s="53" t="s">
        <v>60</v>
      </c>
      <c r="H13" s="65">
        <f>H25*$B$13</f>
        <v>0</v>
      </c>
      <c r="I13" s="53" t="s">
        <v>63</v>
      </c>
      <c r="J13" s="65" t="e">
        <f>#REF!*$D$13</f>
        <v>#REF!</v>
      </c>
      <c r="K13" s="53" t="s">
        <v>64</v>
      </c>
      <c r="L13" s="66" t="e">
        <f>(#REF!+#REF!)-H13</f>
        <v>#REF!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66.75" customHeight="1" x14ac:dyDescent="0.3">
      <c r="A16" s="21" t="s">
        <v>2</v>
      </c>
      <c r="B16" s="22" t="s">
        <v>4</v>
      </c>
      <c r="C16" s="22" t="s">
        <v>3</v>
      </c>
      <c r="D16" s="22" t="s">
        <v>20</v>
      </c>
      <c r="E16" s="22" t="s">
        <v>17</v>
      </c>
      <c r="F16" s="22" t="s">
        <v>86</v>
      </c>
      <c r="G16" s="22" t="s">
        <v>67</v>
      </c>
      <c r="H16" s="22" t="s">
        <v>62</v>
      </c>
      <c r="I16" s="22" t="s">
        <v>23</v>
      </c>
      <c r="J16" s="22" t="s">
        <v>21</v>
      </c>
      <c r="K16" s="22" t="s">
        <v>22</v>
      </c>
      <c r="L16" s="23" t="s">
        <v>29</v>
      </c>
      <c r="M16" s="1"/>
      <c r="N16" s="13"/>
      <c r="O16" s="13"/>
      <c r="P16" s="13"/>
      <c r="Q16" s="13"/>
      <c r="R16" s="13"/>
      <c r="S16" s="13"/>
    </row>
    <row r="17" spans="1:19" s="12" customFormat="1" ht="26.25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68</v>
      </c>
      <c r="J17" s="15" t="s">
        <v>65</v>
      </c>
      <c r="K17" s="15" t="s">
        <v>18</v>
      </c>
      <c r="L17" s="16" t="s">
        <v>19</v>
      </c>
      <c r="M17" s="1"/>
      <c r="N17" s="13"/>
      <c r="O17" s="13"/>
      <c r="P17" s="13"/>
      <c r="Q17" s="13"/>
      <c r="R17" s="13"/>
      <c r="S17" s="13"/>
    </row>
    <row r="18" spans="1:19" s="12" customFormat="1" ht="16.5" customHeight="1" thickBot="1" x14ac:dyDescent="0.35">
      <c r="A18" s="91" t="s">
        <v>106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  <c r="M18" s="1"/>
      <c r="N18" s="13"/>
      <c r="O18" s="13"/>
      <c r="P18" s="13"/>
      <c r="Q18" s="13"/>
      <c r="R18" s="13"/>
      <c r="S18" s="13"/>
    </row>
    <row r="19" spans="1:19" s="12" customFormat="1" ht="16.5" customHeight="1" x14ac:dyDescent="0.3">
      <c r="A19" s="67"/>
      <c r="B19" s="54"/>
      <c r="C19" s="55"/>
      <c r="D19" s="56"/>
      <c r="E19" s="57"/>
      <c r="F19" s="28">
        <f>D19*E19</f>
        <v>0</v>
      </c>
      <c r="G19" s="58">
        <f t="shared" ref="G19:G24" si="0">F19*1.2</f>
        <v>0</v>
      </c>
      <c r="H19" s="59"/>
      <c r="I19" s="59">
        <f>IF($F$13="ÁNO",F19-H19,G19-H19)</f>
        <v>0</v>
      </c>
      <c r="J19" s="35"/>
      <c r="K19" s="60"/>
      <c r="L19" s="68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33"/>
      <c r="B20" s="54"/>
      <c r="C20" s="25"/>
      <c r="D20" s="26"/>
      <c r="E20" s="27"/>
      <c r="F20" s="28">
        <f t="shared" ref="F20:F24" si="1">D20*E20</f>
        <v>0</v>
      </c>
      <c r="G20" s="58">
        <f t="shared" si="0"/>
        <v>0</v>
      </c>
      <c r="H20" s="29"/>
      <c r="I20" s="59">
        <f t="shared" ref="I20:I24" si="2">IF($F$13="ÁNO",F20-H20,G20-H20)</f>
        <v>0</v>
      </c>
      <c r="J20" s="24"/>
      <c r="K20" s="60"/>
      <c r="L20" s="36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si="1"/>
        <v>0</v>
      </c>
      <c r="G21" s="58">
        <f t="shared" si="0"/>
        <v>0</v>
      </c>
      <c r="H21" s="29"/>
      <c r="I21" s="59">
        <f t="shared" si="2"/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34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thickBot="1" x14ac:dyDescent="0.35">
      <c r="A24" s="61"/>
      <c r="B24" s="54"/>
      <c r="C24" s="30"/>
      <c r="D24" s="31"/>
      <c r="E24" s="27"/>
      <c r="F24" s="28">
        <f t="shared" si="1"/>
        <v>0</v>
      </c>
      <c r="G24" s="58">
        <f t="shared" si="0"/>
        <v>0</v>
      </c>
      <c r="H24" s="32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94" t="s">
        <v>69</v>
      </c>
      <c r="B25" s="95"/>
      <c r="C25" s="95"/>
      <c r="D25" s="95"/>
      <c r="E25" s="96"/>
      <c r="F25" s="69">
        <f t="shared" ref="F25" si="3">SUM(F19:F24)</f>
        <v>0</v>
      </c>
      <c r="G25" s="69">
        <f>SUM(G19:G24)</f>
        <v>0</v>
      </c>
      <c r="H25" s="70">
        <f>SUM(H19:H24)</f>
        <v>0</v>
      </c>
      <c r="I25" s="69">
        <f t="shared" ref="I25" si="4">SUM(I19:I24)</f>
        <v>0</v>
      </c>
      <c r="J25" s="71"/>
      <c r="K25" s="72"/>
      <c r="L25" s="73"/>
      <c r="M25" s="1"/>
      <c r="N25" s="13"/>
      <c r="O25" s="13"/>
      <c r="P25" s="13"/>
      <c r="Q25" s="13"/>
      <c r="R25" s="13"/>
      <c r="S25" s="13"/>
    </row>
    <row r="26" spans="1:19" s="12" customFormat="1" ht="16.5" customHeight="1" x14ac:dyDescent="0.3">
      <c r="A26" s="84"/>
      <c r="B26" s="84"/>
      <c r="C26" s="85"/>
      <c r="D26" s="86"/>
      <c r="E26" s="86"/>
      <c r="F26" s="86"/>
      <c r="G26" s="86"/>
      <c r="H26" s="86"/>
      <c r="I26" s="86"/>
      <c r="J26" s="84"/>
      <c r="K26" s="87"/>
      <c r="L26" s="41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ht="20.25" customHeight="1" thickBot="1" x14ac:dyDescent="0.35">
      <c r="A28" s="102" t="s">
        <v>87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4"/>
      <c r="O28" s="13"/>
    </row>
    <row r="29" spans="1:19" x14ac:dyDescent="0.25">
      <c r="A29" s="105" t="s">
        <v>72</v>
      </c>
      <c r="B29" s="107" t="s">
        <v>70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9"/>
    </row>
    <row r="30" spans="1:19" x14ac:dyDescent="0.25">
      <c r="A30" s="105"/>
      <c r="B30" s="110" t="s">
        <v>75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9" x14ac:dyDescent="0.25">
      <c r="A31" s="105"/>
      <c r="B31" s="110" t="s">
        <v>97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106"/>
      <c r="B32" s="110" t="s">
        <v>98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ht="30" x14ac:dyDescent="0.25">
      <c r="A33" s="74" t="s">
        <v>73</v>
      </c>
      <c r="B33" s="116" t="s">
        <v>71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60" customHeight="1" x14ac:dyDescent="0.25">
      <c r="A34" s="74" t="s">
        <v>74</v>
      </c>
      <c r="B34" s="110" t="s">
        <v>92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3" ht="30" x14ac:dyDescent="0.25">
      <c r="A35" s="74" t="s">
        <v>76</v>
      </c>
      <c r="B35" s="110" t="s">
        <v>77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74" t="s">
        <v>78</v>
      </c>
      <c r="B36" s="110" t="s">
        <v>93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74" t="s">
        <v>85</v>
      </c>
      <c r="B37" s="110" t="s">
        <v>79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74" t="s">
        <v>84</v>
      </c>
      <c r="B38" s="110" t="s">
        <v>80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74" t="s">
        <v>83</v>
      </c>
      <c r="B39" s="110" t="s">
        <v>81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  <c r="M39" s="19"/>
    </row>
    <row r="40" spans="1:13" ht="59.25" customHeight="1" x14ac:dyDescent="0.25">
      <c r="A40" s="74" t="s">
        <v>82</v>
      </c>
      <c r="B40" s="110" t="s">
        <v>100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20"/>
    </row>
    <row r="41" spans="1:13" ht="30" x14ac:dyDescent="0.25">
      <c r="A41" s="74" t="s">
        <v>88</v>
      </c>
      <c r="B41" s="110" t="s">
        <v>89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20"/>
    </row>
    <row r="42" spans="1:13" ht="30" x14ac:dyDescent="0.25">
      <c r="A42" s="74" t="s">
        <v>90</v>
      </c>
      <c r="B42" s="110" t="s">
        <v>91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9"/>
    </row>
    <row r="43" spans="1:13" ht="322.5" customHeight="1" x14ac:dyDescent="0.25">
      <c r="A43" s="74" t="s">
        <v>94</v>
      </c>
      <c r="B43" s="119" t="s">
        <v>101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1"/>
    </row>
    <row r="44" spans="1:13" ht="45" x14ac:dyDescent="0.25">
      <c r="A44" s="74" t="s">
        <v>95</v>
      </c>
      <c r="B44" s="113" t="s">
        <v>96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A28:L28"/>
    <mergeCell ref="A29:A32"/>
    <mergeCell ref="B29:L29"/>
    <mergeCell ref="B30:L30"/>
    <mergeCell ref="B31:L31"/>
    <mergeCell ref="B32:L32"/>
    <mergeCell ref="B12:L12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I19:I25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$O$5:$O$8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7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7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7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7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uzivatel</cp:lastModifiedBy>
  <cp:lastPrinted>2017-11-19T15:33:49Z</cp:lastPrinted>
  <dcterms:created xsi:type="dcterms:W3CDTF">2015-05-13T12:53:37Z</dcterms:created>
  <dcterms:modified xsi:type="dcterms:W3CDTF">2021-05-17T12:19:53Z</dcterms:modified>
</cp:coreProperties>
</file>